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lar\Documents\Hanked\Elektri hange 2026\"/>
    </mc:Choice>
  </mc:AlternateContent>
  <xr:revisionPtr revIDLastSave="0" documentId="13_ncr:1_{4E7D0B44-F665-4633-80AE-C5A8FFA8DAAE}" xr6:coauthVersionLast="47" xr6:coauthVersionMax="47" xr10:uidLastSave="{00000000-0000-0000-0000-000000000000}"/>
  <bookViews>
    <workbookView xWindow="29985" yWindow="855" windowWidth="12525" windowHeight="19455" xr2:uid="{00000000-000D-0000-FFFF-FFFF00000000}"/>
  </bookViews>
  <sheets>
    <sheet name="Tarbimine_elekter 010125-3112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1" i="1" l="1"/>
  <c r="BD20" i="1"/>
  <c r="BD19" i="1"/>
  <c r="BD18" i="1"/>
  <c r="BD17" i="1"/>
  <c r="BD16" i="1"/>
  <c r="BD15" i="1"/>
  <c r="BD14" i="1"/>
  <c r="BD13" i="1"/>
  <c r="BD12" i="1"/>
  <c r="BD11" i="1"/>
  <c r="BD10" i="1"/>
  <c r="BD9" i="1"/>
  <c r="BD8" i="1"/>
  <c r="BD7" i="1"/>
  <c r="BD6" i="1"/>
  <c r="BD5" i="1"/>
</calcChain>
</file>

<file path=xl/sharedStrings.xml><?xml version="1.0" encoding="utf-8"?>
<sst xmlns="http://schemas.openxmlformats.org/spreadsheetml/2006/main" count="171" uniqueCount="114">
  <si>
    <t>Mõõtepunkti kood</t>
  </si>
  <si>
    <t>38ZEE-00717602-B</t>
  </si>
  <si>
    <t>38ZEE-06000708-2</t>
  </si>
  <si>
    <t>38ZEE-00734216-J</t>
  </si>
  <si>
    <t>38ZEE-06000750-6</t>
  </si>
  <si>
    <t>38ZEE-00680583-J</t>
  </si>
  <si>
    <t>38ZEE-0570000K-S</t>
  </si>
  <si>
    <t>38ZEE-00726326-5</t>
  </si>
  <si>
    <t>38ZEE-00281957-P</t>
  </si>
  <si>
    <t>38ZEE-00338442-H</t>
  </si>
  <si>
    <t>38ZEE-00717601-E</t>
  </si>
  <si>
    <t>38ZEE-00793325-E</t>
  </si>
  <si>
    <t>38ZEE-00325537-Q</t>
  </si>
  <si>
    <t>38ZEE-00281961-2</t>
  </si>
  <si>
    <t>38ZEE-00127786-3</t>
  </si>
  <si>
    <t>38ZEE-00281960-5</t>
  </si>
  <si>
    <t>38ZEE-00726793-3</t>
  </si>
  <si>
    <t>38ZEE-00754997-9</t>
  </si>
  <si>
    <t>38ZEE-0570000J-V</t>
  </si>
  <si>
    <t>38ZEE-00734215-M</t>
  </si>
  <si>
    <t>38ZEE-00717600-H</t>
  </si>
  <si>
    <t>38ZEE-06000726-0</t>
  </si>
  <si>
    <t>38ZEE-00207500-W</t>
  </si>
  <si>
    <t>38ZEE-00207010-G</t>
  </si>
  <si>
    <t>38ZEE-00717597-2</t>
  </si>
  <si>
    <t>38ZEE-00281963-X</t>
  </si>
  <si>
    <t>38ZEE-00755003-M</t>
  </si>
  <si>
    <t>38ZEE-00202585-F</t>
  </si>
  <si>
    <t>38ZEE-00717603-8</t>
  </si>
  <si>
    <t>38ZEE-00713529-B</t>
  </si>
  <si>
    <t>38ZEE-00381895-C</t>
  </si>
  <si>
    <t>38ZEE-00737842-8</t>
  </si>
  <si>
    <t>38ZEE-00744235-7</t>
  </si>
  <si>
    <t>38ZEE-00381239-H</t>
  </si>
  <si>
    <t>38ZEE-00353057-Y</t>
  </si>
  <si>
    <t>38ZEE-00281899-8</t>
  </si>
  <si>
    <t>38ZEE-00726260-C</t>
  </si>
  <si>
    <t>38ZEE-00338441-K</t>
  </si>
  <si>
    <t>38ZEE-06000725-3</t>
  </si>
  <si>
    <t>38ZEE-00717604-5</t>
  </si>
  <si>
    <t>38ZEE-00694228-C</t>
  </si>
  <si>
    <t>38ZEE-06000707-5</t>
  </si>
  <si>
    <t>38ZEE-00632884-O</t>
  </si>
  <si>
    <t>38ZEE-00717599-X</t>
  </si>
  <si>
    <t>38ZEE-06000389-O</t>
  </si>
  <si>
    <t>38ZEE-00281900-T</t>
  </si>
  <si>
    <t>38ZEE-0570000L-P</t>
  </si>
  <si>
    <t>38ZEE-00281958-M</t>
  </si>
  <si>
    <t>38ZEE-00331488-P</t>
  </si>
  <si>
    <t>38ZEE-00773606-I</t>
  </si>
  <si>
    <t>38ZEE-00754438-I</t>
  </si>
  <si>
    <t>38ZEE-00680582-M</t>
  </si>
  <si>
    <t>38ZEE-00338449-X</t>
  </si>
  <si>
    <t>38ZEE-00627426-2</t>
  </si>
  <si>
    <t>38ZEE-00281964-U</t>
  </si>
  <si>
    <t>Mõõtepunkti aadress</t>
  </si>
  <si>
    <t>Tiigi 0, EE, Kuusalu, Harju maakond</t>
  </si>
  <si>
    <t>Kiiu alevik, Kiiu alevik, Kuusalu vald, Harju maakond</t>
  </si>
  <si>
    <t>Valkla mõis, EE, Kuusalu vald, Harju maakond</t>
  </si>
  <si>
    <t>Torni tn 1, Kiiu alevik, Kuusalu vald, Harju maakond</t>
  </si>
  <si>
    <t>Käli tee Käli, EE, Kuusalu vald, Harju maakond</t>
  </si>
  <si>
    <t>Kiiu alevik, Kiiu alevik,Harju maakond</t>
  </si>
  <si>
    <t>Teeäärne, EE, Kuusalu vald, Harju maakond</t>
  </si>
  <si>
    <t>Laane tänav 15, EE, Kuusalu vald, Harju maakond</t>
  </si>
  <si>
    <t>Pumbamaja, EE, Kuusalu vald, Harju maakond</t>
  </si>
  <si>
    <t>Kalda 5a/7, EE, Kuusalu, Harju maakond</t>
  </si>
  <si>
    <t>streetAddressMissing, OTH, 0, Harju maakond</t>
  </si>
  <si>
    <t>Männivälja pumpla, EE, Kuusalu vald, Harju maakond</t>
  </si>
  <si>
    <t>OÜ Kuusalu Soojus, EE, Kuusalu vald, Harju maakond</t>
  </si>
  <si>
    <t>Fekaalpumpla, EE, Kuusalu vald, Harju maakond</t>
  </si>
  <si>
    <t>Kolga, OÜ Kuusalu Soojus, Kolga Kuusalu vald HARJUMAA, -, -</t>
  </si>
  <si>
    <t>Kuusalu tee 41b, EE, Kuusalu vald, Harju maakond</t>
  </si>
  <si>
    <t>Rannametsa, EE, Kuusalu vald, Harju maakond</t>
  </si>
  <si>
    <t>Töökoja, Kiiu alevik,Harju maakond</t>
  </si>
  <si>
    <t>Vanatamme tee 3, EE, Kuusalu vald, Harju maakond</t>
  </si>
  <si>
    <t>Keskväljak 2, EE, Kuusalu, Harju maakond</t>
  </si>
  <si>
    <t>Kiiu, Harjumaa Kiiu alevik</t>
  </si>
  <si>
    <t>Kuusalu, Laane tn, 7-3, Kuusalu alevik Kuusalu vald Harju maakond, Kuusalu vald, Harju maakond</t>
  </si>
  <si>
    <t>Laane tänav 12 - 14, Kuusalu, Kuusalu vald, Harju maakond</t>
  </si>
  <si>
    <t>Kupu tee 0, EE, Kuusalu, Harju maakond</t>
  </si>
  <si>
    <t>Kooli, EE, Kuusalu vald, Harju maakond</t>
  </si>
  <si>
    <t>Karijõe, EE, Kuusalu vald, Harju maakond</t>
  </si>
  <si>
    <t>Kuusalu, Keskväljak, 2-5, Kuusalu alevik Kuusalu vald Harju maakond, -, -</t>
  </si>
  <si>
    <t>Lepa 0, EE, kuusalu, Harju maakond</t>
  </si>
  <si>
    <t>Eeriku, EE, Kuusalu vald, Harju maakond</t>
  </si>
  <si>
    <t>Malmi alajaam, EE, Kuusalu vald, Harju maakond</t>
  </si>
  <si>
    <t>Kivi-Sepa, EE, Kuusalu vald, Harju maakond</t>
  </si>
  <si>
    <t>Kuusalu Soojus OÜ, EE, Kuusalu vald, Harju maakond</t>
  </si>
  <si>
    <t>streetAddressMissing, OTH, Kuusalu vald, Harju maakond</t>
  </si>
  <si>
    <t>Laane tänav 27, EE, Kuusalu vald, Harju maakond</t>
  </si>
  <si>
    <t>Biopuhasti, EE, Kuusalu vald, Harju maakond</t>
  </si>
  <si>
    <t>Veski tn 24, Kiiu alevik, Kuusalu vald, Harju maakond</t>
  </si>
  <si>
    <t>Kuusalu tee 8a, EE, Kuusalu, Harju maakond</t>
  </si>
  <si>
    <t>Pumpla, EE, Kuusalu vald, Harju maakond</t>
  </si>
  <si>
    <t>Kiiu alevik, Harjumaa Kiiu alevik</t>
  </si>
  <si>
    <t>Kiviaia tee 6, EE, Kuusalu vald, Harju maakond</t>
  </si>
  <si>
    <t>Kuuse 0, EE, Kuusalu, Harju maakond</t>
  </si>
  <si>
    <t>Töökoja, Kiiu alevik, Kuusalu vald, Harju maakond</t>
  </si>
  <si>
    <t>Vana-Narva maantee 55, EE, Kuusalu vald, Harju maakond</t>
  </si>
  <si>
    <t>Veski 24, Kiiu alevik,Harju maakond</t>
  </si>
  <si>
    <t>Kuusalu, Keskväljak, 2, Kuusalu alevik Kuusalu vald Harju maakond, -, -</t>
  </si>
  <si>
    <t>Leegiranna tee 12, EE, Kuusalu vald, Harju maakond</t>
  </si>
  <si>
    <t>Nõlvaku alajaam, EE, Kuusalu vald, Harju maakond</t>
  </si>
  <si>
    <t>Käli tee Käli, Kuusalu, Kuusalu vald, Harju</t>
  </si>
  <si>
    <t>Valkla hooldekodu, EE, Kuusalu vald, Harju maakond</t>
  </si>
  <si>
    <t>Kolga, OÜ Kuusalu Soojus, Kolga Kuusalu vald HARJUMAA</t>
  </si>
  <si>
    <t>Periood</t>
  </si>
  <si>
    <t>Tarbitud energia (võrgust) / kWh</t>
  </si>
  <si>
    <t>Kokku tarbitud energia (võrgust) / kWh</t>
  </si>
  <si>
    <t>KOKKU</t>
  </si>
  <si>
    <t>KOKKU (juuni-aug) MWh</t>
  </si>
  <si>
    <t>KOKKU (juuli-sept) MWh</t>
  </si>
  <si>
    <t>KOKKU 2025 MWh</t>
  </si>
  <si>
    <t>KOKKU (okt - dets ja jaan - aprill)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</si>
</sst>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"/>
    <numFmt numFmtId="165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/>
    <xf numFmtId="1" fontId="0" fillId="0" borderId="0" xfId="0" applyNumberFormat="1"/>
    <xf numFmtId="1" fontId="0" fillId="0" borderId="1" xfId="0" applyNumberFormat="1" applyBorder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1"/>
  <sheetViews>
    <sheetView tabSelected="1" workbookViewId="0">
      <pane xSplit="1" topLeftCell="AQ1" activePane="topRight" state="frozen"/>
      <selection pane="topRight" activeCell="AS24" sqref="AS24"/>
    </sheetView>
  </sheetViews>
  <sheetFormatPr defaultRowHeight="15.6" x14ac:dyDescent="0.3"/>
  <cols>
    <col min="1" max="56" width="20.69921875" customWidth="1"/>
  </cols>
  <sheetData>
    <row r="1" spans="1:5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  <row r="2" spans="1:56" ht="78" x14ac:dyDescent="0.3">
      <c r="A2" t="s">
        <v>55</v>
      </c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64</v>
      </c>
      <c r="K2" s="1" t="s">
        <v>65</v>
      </c>
      <c r="L2" s="1" t="s">
        <v>66</v>
      </c>
      <c r="M2" s="1" t="s">
        <v>67</v>
      </c>
      <c r="N2" s="1" t="s">
        <v>68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73</v>
      </c>
      <c r="T2" s="1" t="s">
        <v>74</v>
      </c>
      <c r="U2" s="1" t="s">
        <v>75</v>
      </c>
      <c r="V2" s="1" t="s">
        <v>76</v>
      </c>
      <c r="W2" s="1" t="s">
        <v>77</v>
      </c>
      <c r="X2" s="1" t="s">
        <v>78</v>
      </c>
      <c r="Y2" s="1" t="s">
        <v>79</v>
      </c>
      <c r="Z2" s="1" t="s">
        <v>80</v>
      </c>
      <c r="AA2" s="1" t="s">
        <v>81</v>
      </c>
      <c r="AB2" s="1" t="s">
        <v>82</v>
      </c>
      <c r="AC2" s="1" t="s">
        <v>83</v>
      </c>
      <c r="AD2" s="1" t="s">
        <v>80</v>
      </c>
      <c r="AE2" s="1" t="s">
        <v>84</v>
      </c>
      <c r="AF2" s="1" t="s">
        <v>85</v>
      </c>
      <c r="AG2" s="1" t="s">
        <v>86</v>
      </c>
      <c r="AH2" s="1" t="s">
        <v>68</v>
      </c>
      <c r="AI2" s="1" t="s">
        <v>87</v>
      </c>
      <c r="AJ2" s="1" t="s">
        <v>88</v>
      </c>
      <c r="AK2" s="1" t="s">
        <v>89</v>
      </c>
      <c r="AL2" s="1" t="s">
        <v>90</v>
      </c>
      <c r="AM2" s="1" t="s">
        <v>91</v>
      </c>
      <c r="AN2" s="1" t="s">
        <v>92</v>
      </c>
      <c r="AO2" s="1" t="s">
        <v>93</v>
      </c>
      <c r="AP2" s="1" t="s">
        <v>94</v>
      </c>
      <c r="AQ2" s="1" t="s">
        <v>95</v>
      </c>
      <c r="AR2" s="1" t="s">
        <v>96</v>
      </c>
      <c r="AS2" s="1" t="s">
        <v>97</v>
      </c>
      <c r="AT2" s="1" t="s">
        <v>98</v>
      </c>
      <c r="AU2" s="1" t="s">
        <v>99</v>
      </c>
      <c r="AV2" s="1" t="s">
        <v>100</v>
      </c>
      <c r="AW2" s="1" t="s">
        <v>101</v>
      </c>
      <c r="AX2" s="1" t="s">
        <v>102</v>
      </c>
      <c r="AY2" s="1" t="s">
        <v>90</v>
      </c>
      <c r="AZ2" s="1" t="s">
        <v>103</v>
      </c>
      <c r="BA2" s="1" t="s">
        <v>80</v>
      </c>
      <c r="BB2" s="1" t="s">
        <v>104</v>
      </c>
      <c r="BC2" s="1" t="s">
        <v>105</v>
      </c>
    </row>
    <row r="4" spans="1:56" ht="31.2" x14ac:dyDescent="0.3">
      <c r="A4" s="2" t="s">
        <v>106</v>
      </c>
      <c r="B4" s="3" t="s">
        <v>107</v>
      </c>
      <c r="C4" s="3" t="s">
        <v>107</v>
      </c>
      <c r="D4" s="3" t="s">
        <v>107</v>
      </c>
      <c r="E4" s="3" t="s">
        <v>107</v>
      </c>
      <c r="F4" s="3" t="s">
        <v>107</v>
      </c>
      <c r="G4" s="3" t="s">
        <v>107</v>
      </c>
      <c r="H4" s="3" t="s">
        <v>107</v>
      </c>
      <c r="I4" s="3" t="s">
        <v>107</v>
      </c>
      <c r="J4" s="3" t="s">
        <v>107</v>
      </c>
      <c r="K4" s="3" t="s">
        <v>107</v>
      </c>
      <c r="L4" s="3" t="s">
        <v>107</v>
      </c>
      <c r="M4" s="3" t="s">
        <v>107</v>
      </c>
      <c r="N4" s="3" t="s">
        <v>107</v>
      </c>
      <c r="O4" s="3" t="s">
        <v>107</v>
      </c>
      <c r="P4" s="3" t="s">
        <v>107</v>
      </c>
      <c r="Q4" s="3" t="s">
        <v>107</v>
      </c>
      <c r="R4" s="3" t="s">
        <v>107</v>
      </c>
      <c r="S4" s="3" t="s">
        <v>107</v>
      </c>
      <c r="T4" s="3" t="s">
        <v>107</v>
      </c>
      <c r="U4" s="3" t="s">
        <v>107</v>
      </c>
      <c r="V4" s="3" t="s">
        <v>107</v>
      </c>
      <c r="W4" s="3" t="s">
        <v>107</v>
      </c>
      <c r="X4" s="3" t="s">
        <v>107</v>
      </c>
      <c r="Y4" s="3" t="s">
        <v>107</v>
      </c>
      <c r="Z4" s="3" t="s">
        <v>107</v>
      </c>
      <c r="AA4" s="3" t="s">
        <v>107</v>
      </c>
      <c r="AB4" s="3" t="s">
        <v>107</v>
      </c>
      <c r="AC4" s="3" t="s">
        <v>107</v>
      </c>
      <c r="AD4" s="3" t="s">
        <v>107</v>
      </c>
      <c r="AE4" s="3" t="s">
        <v>107</v>
      </c>
      <c r="AF4" s="3" t="s">
        <v>107</v>
      </c>
      <c r="AG4" s="3" t="s">
        <v>107</v>
      </c>
      <c r="AH4" s="3" t="s">
        <v>107</v>
      </c>
      <c r="AI4" s="3" t="s">
        <v>107</v>
      </c>
      <c r="AJ4" s="3" t="s">
        <v>107</v>
      </c>
      <c r="AK4" s="3" t="s">
        <v>107</v>
      </c>
      <c r="AL4" s="3" t="s">
        <v>107</v>
      </c>
      <c r="AM4" s="3" t="s">
        <v>107</v>
      </c>
      <c r="AN4" s="3" t="s">
        <v>107</v>
      </c>
      <c r="AO4" s="3" t="s">
        <v>107</v>
      </c>
      <c r="AP4" s="3" t="s">
        <v>107</v>
      </c>
      <c r="AQ4" s="3" t="s">
        <v>107</v>
      </c>
      <c r="AR4" s="3" t="s">
        <v>107</v>
      </c>
      <c r="AS4" s="3" t="s">
        <v>107</v>
      </c>
      <c r="AT4" s="3" t="s">
        <v>107</v>
      </c>
      <c r="AU4" s="3" t="s">
        <v>107</v>
      </c>
      <c r="AV4" s="3" t="s">
        <v>107</v>
      </c>
      <c r="AW4" s="3" t="s">
        <v>107</v>
      </c>
      <c r="AX4" s="3" t="s">
        <v>107</v>
      </c>
      <c r="AY4" s="3" t="s">
        <v>107</v>
      </c>
      <c r="AZ4" s="3" t="s">
        <v>107</v>
      </c>
      <c r="BA4" s="3" t="s">
        <v>107</v>
      </c>
      <c r="BB4" s="3" t="s">
        <v>107</v>
      </c>
      <c r="BC4" s="3" t="s">
        <v>107</v>
      </c>
      <c r="BD4" s="3" t="s">
        <v>108</v>
      </c>
    </row>
    <row r="5" spans="1:56" x14ac:dyDescent="0.3">
      <c r="A5" s="4">
        <v>45658</v>
      </c>
      <c r="B5" s="5">
        <v>2.0910000000000002</v>
      </c>
      <c r="C5" s="5">
        <v>90.799000000000007</v>
      </c>
      <c r="D5" s="5">
        <v>2776.8090000000002</v>
      </c>
      <c r="E5" s="5">
        <v>0</v>
      </c>
      <c r="F5" s="5">
        <v>48.914999999999999</v>
      </c>
      <c r="G5" s="6"/>
      <c r="H5" s="5">
        <v>0</v>
      </c>
      <c r="I5" s="5">
        <v>0</v>
      </c>
      <c r="J5" s="5">
        <v>740.44600000000003</v>
      </c>
      <c r="K5" s="5">
        <v>3.694</v>
      </c>
      <c r="L5" s="5">
        <v>5.9489999999999998</v>
      </c>
      <c r="M5" s="5">
        <v>5.9459999999999997</v>
      </c>
      <c r="N5" s="5">
        <v>9427.6630000000005</v>
      </c>
      <c r="O5" s="5">
        <v>333.98099999999999</v>
      </c>
      <c r="P5" s="6"/>
      <c r="Q5" s="5">
        <v>0</v>
      </c>
      <c r="R5" s="5">
        <v>748.74199999999996</v>
      </c>
      <c r="S5" s="6"/>
      <c r="T5" s="5">
        <v>314.59899999999999</v>
      </c>
      <c r="U5" s="5">
        <v>5.8460000000000001</v>
      </c>
      <c r="V5" s="6"/>
      <c r="W5" s="6"/>
      <c r="X5" s="6"/>
      <c r="Y5" s="5">
        <v>43.298999999999999</v>
      </c>
      <c r="Z5" s="5">
        <v>207.99799999999999</v>
      </c>
      <c r="AA5" s="5">
        <v>80.067999999999998</v>
      </c>
      <c r="AB5" s="6"/>
      <c r="AC5" s="5">
        <v>2.9420000000000002</v>
      </c>
      <c r="AD5" s="5">
        <v>40.570999999999998</v>
      </c>
      <c r="AE5" s="5">
        <v>922.90899999999999</v>
      </c>
      <c r="AF5" s="5">
        <v>73.006</v>
      </c>
      <c r="AG5" s="5">
        <v>582.74099999999999</v>
      </c>
      <c r="AH5" s="5">
        <v>5486.8149999999996</v>
      </c>
      <c r="AI5" s="5">
        <v>18150.5</v>
      </c>
      <c r="AJ5" s="5">
        <v>1731.934</v>
      </c>
      <c r="AK5" s="5">
        <v>12320.8</v>
      </c>
      <c r="AL5" s="5">
        <v>1891.346</v>
      </c>
      <c r="AM5" s="5">
        <v>47.994999999999997</v>
      </c>
      <c r="AN5" s="5">
        <v>2.8519999999999999</v>
      </c>
      <c r="AO5" s="5">
        <v>1301.2919999999999</v>
      </c>
      <c r="AP5" s="6"/>
      <c r="AQ5" s="5">
        <v>901.31399999999996</v>
      </c>
      <c r="AR5" s="5">
        <v>61.396000000000001</v>
      </c>
      <c r="AS5" s="5">
        <v>676.57799999999997</v>
      </c>
      <c r="AT5" s="5">
        <v>2379.7269999999999</v>
      </c>
      <c r="AU5" s="6"/>
      <c r="AV5" s="6"/>
      <c r="AW5" s="5">
        <v>1206.5450000000001</v>
      </c>
      <c r="AX5" s="5">
        <v>14.430999999999999</v>
      </c>
      <c r="AY5" s="5">
        <v>246.09399999999999</v>
      </c>
      <c r="AZ5" s="6"/>
      <c r="BA5" s="5">
        <v>1358.635</v>
      </c>
      <c r="BB5" s="5">
        <v>4064.82</v>
      </c>
      <c r="BC5" s="6"/>
      <c r="BD5" s="10">
        <f t="shared" ref="BD5:BD16" si="0">B5+C5+D5+E5+F5+G5+H5+I5+J5+K5+L5+M5+N5+O5+P5+Q5+R5+S5+T5+U5+V5+W5+X5+Y5+Z5+AA5+AB5+AC5+AD5+AE5+AF5+AG5+AH5+AI5+AJ5+AK5+AL5+AM5+AN5+AO5+AP5+AQ5+AR5+AS5+AT5+AU5+AV5+AW5+AX5+AY5+AZ5+BA5+BB5+BC5</f>
        <v>68302.087999999989</v>
      </c>
    </row>
    <row r="6" spans="1:56" x14ac:dyDescent="0.3">
      <c r="A6" s="4">
        <v>45689</v>
      </c>
      <c r="B6" s="5">
        <v>1.7230000000000001</v>
      </c>
      <c r="C6" s="5">
        <v>64.971000000000004</v>
      </c>
      <c r="D6" s="5">
        <v>2330.4</v>
      </c>
      <c r="E6" s="5">
        <v>0</v>
      </c>
      <c r="F6" s="5">
        <v>42.438000000000002</v>
      </c>
      <c r="G6" s="6"/>
      <c r="H6" s="5">
        <v>0</v>
      </c>
      <c r="I6" s="5">
        <v>0</v>
      </c>
      <c r="J6" s="5">
        <v>878.41099999999994</v>
      </c>
      <c r="K6" s="5">
        <v>3.2</v>
      </c>
      <c r="L6" s="5">
        <v>6.56</v>
      </c>
      <c r="M6" s="5">
        <v>0</v>
      </c>
      <c r="N6" s="5">
        <v>8757.3269999999993</v>
      </c>
      <c r="O6" s="5">
        <v>295.815</v>
      </c>
      <c r="P6" s="6"/>
      <c r="Q6" s="5">
        <v>0</v>
      </c>
      <c r="R6" s="5">
        <v>778.55600000000004</v>
      </c>
      <c r="S6" s="6"/>
      <c r="T6" s="5">
        <v>360.52800000000002</v>
      </c>
      <c r="U6" s="5">
        <v>7.4550000000000001</v>
      </c>
      <c r="V6" s="6"/>
      <c r="W6" s="6"/>
      <c r="X6" s="6"/>
      <c r="Y6" s="5">
        <v>43.298999999999999</v>
      </c>
      <c r="Z6" s="5">
        <v>336.20800000000003</v>
      </c>
      <c r="AA6" s="5">
        <v>82.694000000000003</v>
      </c>
      <c r="AB6" s="6"/>
      <c r="AC6" s="5">
        <v>2.8079999999999998</v>
      </c>
      <c r="AD6" s="5">
        <v>39.381</v>
      </c>
      <c r="AE6" s="5">
        <v>897.32799999999997</v>
      </c>
      <c r="AF6" s="5">
        <v>65.933000000000007</v>
      </c>
      <c r="AG6" s="5">
        <v>538.46699999999998</v>
      </c>
      <c r="AH6" s="5">
        <v>4984.3239999999996</v>
      </c>
      <c r="AI6" s="5">
        <v>17346.25</v>
      </c>
      <c r="AJ6" s="5">
        <v>1670.9860000000001</v>
      </c>
      <c r="AK6" s="5">
        <v>11515.6</v>
      </c>
      <c r="AL6" s="5">
        <v>1815.723</v>
      </c>
      <c r="AM6" s="5">
        <v>31.103000000000002</v>
      </c>
      <c r="AN6" s="5">
        <v>1.974</v>
      </c>
      <c r="AO6" s="5">
        <v>1264.21</v>
      </c>
      <c r="AP6" s="6"/>
      <c r="AQ6" s="5">
        <v>1355.752</v>
      </c>
      <c r="AR6" s="5">
        <v>53.283000000000001</v>
      </c>
      <c r="AS6" s="5">
        <v>408.24700000000001</v>
      </c>
      <c r="AT6" s="5">
        <v>2021.124</v>
      </c>
      <c r="AU6" s="6"/>
      <c r="AV6" s="6"/>
      <c r="AW6" s="5">
        <v>1069.2929999999999</v>
      </c>
      <c r="AX6" s="5">
        <v>13.811</v>
      </c>
      <c r="AY6" s="5">
        <v>224.56399999999999</v>
      </c>
      <c r="AZ6" s="6"/>
      <c r="BA6" s="5">
        <v>1369.729</v>
      </c>
      <c r="BB6" s="5">
        <v>3789.49</v>
      </c>
      <c r="BC6" s="6"/>
      <c r="BD6" s="10">
        <f t="shared" si="0"/>
        <v>64468.965000000004</v>
      </c>
    </row>
    <row r="7" spans="1:56" x14ac:dyDescent="0.3">
      <c r="A7" s="4">
        <v>45717</v>
      </c>
      <c r="B7" s="5">
        <v>1.992</v>
      </c>
      <c r="C7" s="5">
        <v>50.588000000000001</v>
      </c>
      <c r="D7" s="5">
        <v>2198.0459999999998</v>
      </c>
      <c r="E7" s="5">
        <v>0</v>
      </c>
      <c r="F7" s="5">
        <v>41.895000000000003</v>
      </c>
      <c r="G7" s="6"/>
      <c r="H7" s="5">
        <v>0</v>
      </c>
      <c r="I7" s="5">
        <v>0</v>
      </c>
      <c r="J7" s="5">
        <v>700.52599999999995</v>
      </c>
      <c r="K7" s="5">
        <v>3.6240000000000001</v>
      </c>
      <c r="L7" s="5">
        <v>5.9630000000000001</v>
      </c>
      <c r="M7" s="5">
        <v>0</v>
      </c>
      <c r="N7" s="5">
        <v>9858.8070000000007</v>
      </c>
      <c r="O7" s="5">
        <v>329.04700000000003</v>
      </c>
      <c r="P7" s="6"/>
      <c r="Q7" s="5">
        <v>0</v>
      </c>
      <c r="R7" s="5">
        <v>731.05</v>
      </c>
      <c r="S7" s="6"/>
      <c r="T7" s="5">
        <v>245.86600000000001</v>
      </c>
      <c r="U7" s="5">
        <v>6.8230000000000004</v>
      </c>
      <c r="V7" s="6"/>
      <c r="W7" s="6"/>
      <c r="X7" s="6"/>
      <c r="Y7" s="5">
        <v>40.978999999999999</v>
      </c>
      <c r="Z7" s="5">
        <v>423.03899999999999</v>
      </c>
      <c r="AA7" s="5">
        <v>25.193000000000001</v>
      </c>
      <c r="AB7" s="6"/>
      <c r="AC7" s="5">
        <v>2.956</v>
      </c>
      <c r="AD7" s="5">
        <v>28.856999999999999</v>
      </c>
      <c r="AE7" s="5">
        <v>1012.1</v>
      </c>
      <c r="AF7" s="5">
        <v>73.194000000000003</v>
      </c>
      <c r="AG7" s="5">
        <v>705.68100000000004</v>
      </c>
      <c r="AH7" s="5">
        <v>4649.299</v>
      </c>
      <c r="AI7" s="5">
        <v>17992.5</v>
      </c>
      <c r="AJ7" s="5">
        <v>1605.712</v>
      </c>
      <c r="AK7" s="5">
        <v>12147.9</v>
      </c>
      <c r="AL7" s="5">
        <v>1432.8489999999999</v>
      </c>
      <c r="AM7" s="5">
        <v>26.724</v>
      </c>
      <c r="AN7" s="5">
        <v>2.1629999999999998</v>
      </c>
      <c r="AO7" s="5">
        <v>2191.41</v>
      </c>
      <c r="AP7" s="6"/>
      <c r="AQ7" s="5">
        <v>840.61699999999996</v>
      </c>
      <c r="AR7" s="5">
        <v>45.476999999999997</v>
      </c>
      <c r="AS7" s="5">
        <v>392.50400000000002</v>
      </c>
      <c r="AT7" s="5">
        <v>2551.7130000000002</v>
      </c>
      <c r="AU7" s="6"/>
      <c r="AV7" s="6"/>
      <c r="AW7" s="5">
        <v>1200.075</v>
      </c>
      <c r="AX7" s="5">
        <v>15.446</v>
      </c>
      <c r="AY7" s="5">
        <v>227.917</v>
      </c>
      <c r="AZ7" s="6"/>
      <c r="BA7" s="5">
        <v>1323.6110000000001</v>
      </c>
      <c r="BB7" s="5">
        <v>4098.5</v>
      </c>
      <c r="BC7" s="6"/>
      <c r="BD7" s="10">
        <f t="shared" si="0"/>
        <v>67230.642999999996</v>
      </c>
    </row>
    <row r="8" spans="1:56" x14ac:dyDescent="0.3">
      <c r="A8" s="4">
        <v>45748</v>
      </c>
      <c r="B8" s="5">
        <v>2.637</v>
      </c>
      <c r="C8" s="5">
        <v>38.173000000000002</v>
      </c>
      <c r="D8" s="5">
        <v>2744.6779999999999</v>
      </c>
      <c r="E8" s="5">
        <v>4.4999999999999998E-2</v>
      </c>
      <c r="F8" s="5">
        <v>80.683000000000007</v>
      </c>
      <c r="G8" s="6"/>
      <c r="H8" s="5">
        <v>0</v>
      </c>
      <c r="I8" s="5">
        <v>0</v>
      </c>
      <c r="J8" s="5">
        <v>642.23099999999999</v>
      </c>
      <c r="K8" s="5">
        <v>3.5259999999999998</v>
      </c>
      <c r="L8" s="5">
        <v>3.0529999999999999</v>
      </c>
      <c r="M8" s="5">
        <v>9.2999999999999999E-2</v>
      </c>
      <c r="N8" s="5">
        <v>10183.198</v>
      </c>
      <c r="O8" s="5">
        <v>316.42399999999998</v>
      </c>
      <c r="P8" s="6"/>
      <c r="Q8" s="5">
        <v>0</v>
      </c>
      <c r="R8" s="5">
        <v>597.71600000000001</v>
      </c>
      <c r="S8" s="6"/>
      <c r="T8" s="5">
        <v>244.392</v>
      </c>
      <c r="U8" s="5">
        <v>7.0359999999999996</v>
      </c>
      <c r="V8" s="6"/>
      <c r="W8" s="6"/>
      <c r="X8" s="6"/>
      <c r="Y8" s="5">
        <v>35.116999999999997</v>
      </c>
      <c r="Z8" s="5">
        <v>324.23899999999998</v>
      </c>
      <c r="AA8" s="5">
        <v>20.811</v>
      </c>
      <c r="AB8" s="6"/>
      <c r="AC8" s="5">
        <v>2.9540000000000002</v>
      </c>
      <c r="AD8" s="5">
        <v>26.321999999999999</v>
      </c>
      <c r="AE8" s="5">
        <v>961.34199999999998</v>
      </c>
      <c r="AF8" s="5">
        <v>68.552000000000007</v>
      </c>
      <c r="AG8" s="5">
        <v>968.298</v>
      </c>
      <c r="AH8" s="5">
        <v>3354.9740000000002</v>
      </c>
      <c r="AI8" s="5">
        <v>16424</v>
      </c>
      <c r="AJ8" s="5">
        <v>1456.385</v>
      </c>
      <c r="AK8" s="5">
        <v>10258</v>
      </c>
      <c r="AL8" s="5">
        <v>1152.52</v>
      </c>
      <c r="AM8" s="5">
        <v>19.12</v>
      </c>
      <c r="AN8" s="5">
        <v>2.3620000000000001</v>
      </c>
      <c r="AO8" s="5">
        <v>1857.614</v>
      </c>
      <c r="AP8" s="6"/>
      <c r="AQ8" s="5">
        <v>443.56700000000001</v>
      </c>
      <c r="AR8" s="5">
        <v>35.021999999999998</v>
      </c>
      <c r="AS8" s="5">
        <v>344.20499999999998</v>
      </c>
      <c r="AT8" s="5">
        <v>2286.5619999999999</v>
      </c>
      <c r="AU8" s="6"/>
      <c r="AV8" s="6"/>
      <c r="AW8" s="5">
        <v>1187.02</v>
      </c>
      <c r="AX8" s="5">
        <v>15.407</v>
      </c>
      <c r="AY8" s="5">
        <v>230.392</v>
      </c>
      <c r="AZ8" s="6"/>
      <c r="BA8" s="5">
        <v>1319.19</v>
      </c>
      <c r="BB8" s="5">
        <v>3745.56</v>
      </c>
      <c r="BC8" s="6"/>
      <c r="BD8" s="10">
        <f t="shared" si="0"/>
        <v>61403.42</v>
      </c>
    </row>
    <row r="9" spans="1:56" x14ac:dyDescent="0.3">
      <c r="A9" s="4">
        <v>45778</v>
      </c>
      <c r="B9" s="5">
        <v>1.954</v>
      </c>
      <c r="C9" s="5">
        <v>28.053999999999998</v>
      </c>
      <c r="D9" s="5">
        <v>2965.5630000000001</v>
      </c>
      <c r="E9" s="5">
        <v>2.1179999999999999</v>
      </c>
      <c r="F9" s="5">
        <v>45.927</v>
      </c>
      <c r="G9" s="6"/>
      <c r="H9" s="5">
        <v>0</v>
      </c>
      <c r="I9" s="5">
        <v>0</v>
      </c>
      <c r="J9" s="5">
        <v>683.40700000000004</v>
      </c>
      <c r="K9" s="5">
        <v>3.782</v>
      </c>
      <c r="L9" s="5">
        <v>6</v>
      </c>
      <c r="M9" s="5">
        <v>1.8140000000000001</v>
      </c>
      <c r="N9" s="5">
        <v>9793.1589999999997</v>
      </c>
      <c r="O9" s="5">
        <v>320.089</v>
      </c>
      <c r="P9" s="6"/>
      <c r="Q9" s="5">
        <v>0</v>
      </c>
      <c r="R9" s="5">
        <v>522.45299999999997</v>
      </c>
      <c r="S9" s="6"/>
      <c r="T9" s="5">
        <v>176.196</v>
      </c>
      <c r="U9" s="5">
        <v>7.1449999999999996</v>
      </c>
      <c r="V9" s="6"/>
      <c r="W9" s="6"/>
      <c r="X9" s="6"/>
      <c r="Y9" s="5">
        <v>34.225999999999999</v>
      </c>
      <c r="Z9" s="5">
        <v>283.83699999999999</v>
      </c>
      <c r="AA9" s="5">
        <v>19.149000000000001</v>
      </c>
      <c r="AB9" s="6"/>
      <c r="AC9" s="5">
        <v>3.024</v>
      </c>
      <c r="AD9" s="5">
        <v>20.298999999999999</v>
      </c>
      <c r="AE9" s="5">
        <v>1131.3209999999999</v>
      </c>
      <c r="AF9" s="5">
        <v>77.147999999999996</v>
      </c>
      <c r="AG9" s="5">
        <v>1107.115</v>
      </c>
      <c r="AH9" s="5">
        <v>3555.5279999999998</v>
      </c>
      <c r="AI9" s="5">
        <v>16732</v>
      </c>
      <c r="AJ9" s="5">
        <v>1136.3430000000001</v>
      </c>
      <c r="AK9" s="5">
        <v>9822.2000000000007</v>
      </c>
      <c r="AL9" s="5">
        <v>1095.9880000000001</v>
      </c>
      <c r="AM9" s="5">
        <v>16.042000000000002</v>
      </c>
      <c r="AN9" s="5">
        <v>2.2949999999999999</v>
      </c>
      <c r="AO9" s="5">
        <v>1304.8710000000001</v>
      </c>
      <c r="AP9" s="6"/>
      <c r="AQ9" s="5">
        <v>489.65699999999998</v>
      </c>
      <c r="AR9" s="5">
        <v>28.678000000000001</v>
      </c>
      <c r="AS9" s="5">
        <v>362.82100000000003</v>
      </c>
      <c r="AT9" s="5">
        <v>2183.58</v>
      </c>
      <c r="AU9" s="6"/>
      <c r="AV9" s="6"/>
      <c r="AW9" s="5">
        <v>1319.5509999999999</v>
      </c>
      <c r="AX9" s="5">
        <v>14.962</v>
      </c>
      <c r="AY9" s="5">
        <v>235.28200000000001</v>
      </c>
      <c r="AZ9" s="6"/>
      <c r="BA9" s="5">
        <v>1392.33</v>
      </c>
      <c r="BB9" s="5">
        <v>3721.08</v>
      </c>
      <c r="BC9" s="6"/>
      <c r="BD9" s="10">
        <f t="shared" si="0"/>
        <v>60646.987999999998</v>
      </c>
    </row>
    <row r="10" spans="1:56" x14ac:dyDescent="0.3">
      <c r="A10" s="4">
        <v>45809</v>
      </c>
      <c r="B10" s="5">
        <v>2.0790000000000002</v>
      </c>
      <c r="C10" s="5">
        <v>26.600999999999999</v>
      </c>
      <c r="D10" s="5">
        <v>2849.511</v>
      </c>
      <c r="E10" s="5">
        <v>0.499</v>
      </c>
      <c r="F10" s="5">
        <v>36.648000000000003</v>
      </c>
      <c r="G10" s="6"/>
      <c r="H10" s="5">
        <v>0</v>
      </c>
      <c r="I10" s="5">
        <v>0</v>
      </c>
      <c r="J10" s="5">
        <v>781.88699999999994</v>
      </c>
      <c r="K10" s="5">
        <v>3.6859999999999999</v>
      </c>
      <c r="L10" s="5">
        <v>5.7690000000000001</v>
      </c>
      <c r="M10" s="5">
        <v>2.1389999999999998</v>
      </c>
      <c r="N10" s="5">
        <v>9452.6939999999995</v>
      </c>
      <c r="O10" s="5">
        <v>304.78300000000002</v>
      </c>
      <c r="P10" s="6"/>
      <c r="Q10" s="5">
        <v>0</v>
      </c>
      <c r="R10" s="5">
        <v>420.26100000000002</v>
      </c>
      <c r="S10" s="6"/>
      <c r="T10" s="5">
        <v>164.41300000000001</v>
      </c>
      <c r="U10" s="5">
        <v>6.55</v>
      </c>
      <c r="V10" s="6"/>
      <c r="W10" s="6"/>
      <c r="X10" s="6"/>
      <c r="Y10" s="5">
        <v>31.506</v>
      </c>
      <c r="Z10" s="5">
        <v>311.178</v>
      </c>
      <c r="AA10" s="5">
        <v>25.571999999999999</v>
      </c>
      <c r="AB10" s="6"/>
      <c r="AC10" s="5">
        <v>2.9870000000000001</v>
      </c>
      <c r="AD10" s="5">
        <v>15.122</v>
      </c>
      <c r="AE10" s="5">
        <v>1699.8240000000001</v>
      </c>
      <c r="AF10" s="5">
        <v>99.968000000000004</v>
      </c>
      <c r="AG10" s="5">
        <v>831.75699999999995</v>
      </c>
      <c r="AH10" s="5">
        <v>3099.654</v>
      </c>
      <c r="AI10" s="5">
        <v>16638</v>
      </c>
      <c r="AJ10" s="5">
        <v>1065.145</v>
      </c>
      <c r="AK10" s="5">
        <v>8079.1</v>
      </c>
      <c r="AL10" s="5">
        <v>1051.2190000000001</v>
      </c>
      <c r="AM10" s="5">
        <v>15.942</v>
      </c>
      <c r="AN10" s="5">
        <v>3.0230000000000001</v>
      </c>
      <c r="AO10" s="5">
        <v>1269.7059999999999</v>
      </c>
      <c r="AP10" s="6"/>
      <c r="AQ10" s="5">
        <v>508.988</v>
      </c>
      <c r="AR10" s="5">
        <v>23.922999999999998</v>
      </c>
      <c r="AS10" s="5">
        <v>436.10300000000001</v>
      </c>
      <c r="AT10" s="5">
        <v>2048.6170000000002</v>
      </c>
      <c r="AU10" s="6"/>
      <c r="AV10" s="6"/>
      <c r="AW10" s="5">
        <v>1336.5909999999999</v>
      </c>
      <c r="AX10" s="5">
        <v>15.667999999999999</v>
      </c>
      <c r="AY10" s="5">
        <v>229.619</v>
      </c>
      <c r="AZ10" s="6"/>
      <c r="BA10" s="5">
        <v>1488.6859999999999</v>
      </c>
      <c r="BB10" s="5">
        <v>3653.1</v>
      </c>
      <c r="BC10" s="6"/>
      <c r="BD10" s="10">
        <f t="shared" si="0"/>
        <v>58038.517999999989</v>
      </c>
    </row>
    <row r="11" spans="1:56" x14ac:dyDescent="0.3">
      <c r="A11" s="4">
        <v>45839</v>
      </c>
      <c r="B11" s="5">
        <v>2.1709999999999998</v>
      </c>
      <c r="C11" s="5">
        <v>24.446000000000002</v>
      </c>
      <c r="D11" s="5">
        <v>2859.6149999999998</v>
      </c>
      <c r="E11" s="5">
        <v>0.56200000000000006</v>
      </c>
      <c r="F11" s="5">
        <v>24.236999999999998</v>
      </c>
      <c r="G11" s="6"/>
      <c r="H11" s="5">
        <v>0</v>
      </c>
      <c r="I11" s="5">
        <v>0</v>
      </c>
      <c r="J11" s="5">
        <v>804.97900000000004</v>
      </c>
      <c r="K11" s="5">
        <v>4.0759999999999996</v>
      </c>
      <c r="L11" s="5">
        <v>6.7220000000000004</v>
      </c>
      <c r="M11" s="5">
        <v>2.5609999999999999</v>
      </c>
      <c r="N11" s="5">
        <v>9336.1859999999997</v>
      </c>
      <c r="O11" s="5">
        <v>301.17200000000003</v>
      </c>
      <c r="P11" s="6"/>
      <c r="Q11" s="5">
        <v>0</v>
      </c>
      <c r="R11" s="5">
        <v>435.61399999999998</v>
      </c>
      <c r="S11" s="6"/>
      <c r="T11" s="5">
        <v>276.54199999999997</v>
      </c>
      <c r="U11" s="5">
        <v>7.6109999999999998</v>
      </c>
      <c r="V11" s="6"/>
      <c r="W11" s="6"/>
      <c r="X11" s="6"/>
      <c r="Y11" s="5">
        <v>33.715000000000003</v>
      </c>
      <c r="Z11" s="5">
        <v>410.089</v>
      </c>
      <c r="AA11" s="5">
        <v>24.253</v>
      </c>
      <c r="AB11" s="6"/>
      <c r="AC11" s="5">
        <v>2.972</v>
      </c>
      <c r="AD11" s="5">
        <v>14.944000000000001</v>
      </c>
      <c r="AE11" s="5">
        <v>1976.425</v>
      </c>
      <c r="AF11" s="5">
        <v>113.919</v>
      </c>
      <c r="AG11" s="5">
        <v>897.26199999999994</v>
      </c>
      <c r="AH11" s="5">
        <v>3257.7550000000001</v>
      </c>
      <c r="AI11" s="5">
        <v>15737</v>
      </c>
      <c r="AJ11" s="5">
        <v>1123.49</v>
      </c>
      <c r="AK11" s="5">
        <v>7961.3</v>
      </c>
      <c r="AL11" s="5">
        <v>1104.133</v>
      </c>
      <c r="AM11" s="5">
        <v>15.555999999999999</v>
      </c>
      <c r="AN11" s="5">
        <v>2.411</v>
      </c>
      <c r="AO11" s="5">
        <v>1367.037</v>
      </c>
      <c r="AP11" s="6"/>
      <c r="AQ11" s="5">
        <v>638.11900000000003</v>
      </c>
      <c r="AR11" s="5">
        <v>22.855</v>
      </c>
      <c r="AS11" s="5">
        <v>551.61599999999999</v>
      </c>
      <c r="AT11" s="5">
        <v>2088.59</v>
      </c>
      <c r="AU11" s="6"/>
      <c r="AV11" s="6"/>
      <c r="AW11" s="5">
        <v>1461.5219999999999</v>
      </c>
      <c r="AX11" s="5">
        <v>16.141999999999999</v>
      </c>
      <c r="AY11" s="5">
        <v>239.94800000000001</v>
      </c>
      <c r="AZ11" s="6"/>
      <c r="BA11" s="5">
        <v>1819.6310000000001</v>
      </c>
      <c r="BB11" s="5">
        <v>4121.78</v>
      </c>
      <c r="BC11" s="6"/>
      <c r="BD11" s="10">
        <f t="shared" si="0"/>
        <v>59088.957999999991</v>
      </c>
    </row>
    <row r="12" spans="1:56" x14ac:dyDescent="0.3">
      <c r="A12" s="4">
        <v>45870</v>
      </c>
      <c r="B12" s="5">
        <v>2.3359999999999999</v>
      </c>
      <c r="C12" s="5">
        <v>32.073</v>
      </c>
      <c r="D12" s="5">
        <v>2939.828</v>
      </c>
      <c r="E12" s="5">
        <v>1.6E-2</v>
      </c>
      <c r="F12" s="5">
        <v>67.114000000000004</v>
      </c>
      <c r="G12" s="6"/>
      <c r="H12" s="5">
        <v>0</v>
      </c>
      <c r="I12" s="5">
        <v>0</v>
      </c>
      <c r="J12" s="5">
        <v>790.12400000000002</v>
      </c>
      <c r="K12" s="5">
        <v>4.0990000000000002</v>
      </c>
      <c r="L12" s="5">
        <v>3.177</v>
      </c>
      <c r="M12" s="5">
        <v>2.0830000000000002</v>
      </c>
      <c r="N12" s="5">
        <v>9735.3510000000006</v>
      </c>
      <c r="O12" s="5">
        <v>301.74</v>
      </c>
      <c r="P12" s="6"/>
      <c r="Q12" s="5">
        <v>0</v>
      </c>
      <c r="R12" s="5">
        <v>433.08499999999998</v>
      </c>
      <c r="S12" s="6"/>
      <c r="T12" s="5">
        <v>381.43900000000002</v>
      </c>
      <c r="U12" s="5">
        <v>6.6070000000000002</v>
      </c>
      <c r="V12" s="6"/>
      <c r="W12" s="6"/>
      <c r="X12" s="6"/>
      <c r="Y12" s="5">
        <v>32.311999999999998</v>
      </c>
      <c r="Z12" s="5">
        <v>343.70499999999998</v>
      </c>
      <c r="AA12" s="5">
        <v>16.038</v>
      </c>
      <c r="AB12" s="6"/>
      <c r="AC12" s="5">
        <v>3.03</v>
      </c>
      <c r="AD12" s="5">
        <v>15.34</v>
      </c>
      <c r="AE12" s="5">
        <v>1772.422</v>
      </c>
      <c r="AF12" s="5">
        <v>128.55799999999999</v>
      </c>
      <c r="AG12" s="5">
        <v>893.76099999999997</v>
      </c>
      <c r="AH12" s="5">
        <v>3134.0219999999999</v>
      </c>
      <c r="AI12" s="5">
        <v>14309</v>
      </c>
      <c r="AJ12" s="5">
        <v>907.26300000000003</v>
      </c>
      <c r="AK12" s="5">
        <v>7821.1</v>
      </c>
      <c r="AL12" s="5">
        <v>1145.3399999999999</v>
      </c>
      <c r="AM12" s="5">
        <v>16.498999999999999</v>
      </c>
      <c r="AN12" s="5">
        <v>2.6930000000000001</v>
      </c>
      <c r="AO12" s="5">
        <v>1277.5740000000001</v>
      </c>
      <c r="AP12" s="6"/>
      <c r="AQ12" s="5">
        <v>577.58399999999995</v>
      </c>
      <c r="AR12" s="5">
        <v>23.879000000000001</v>
      </c>
      <c r="AS12" s="5">
        <v>511.44200000000001</v>
      </c>
      <c r="AT12" s="5">
        <v>1832.5419999999999</v>
      </c>
      <c r="AU12" s="6"/>
      <c r="AV12" s="6"/>
      <c r="AW12" s="5">
        <v>1382.0129999999999</v>
      </c>
      <c r="AX12" s="5">
        <v>16.527000000000001</v>
      </c>
      <c r="AY12" s="5">
        <v>237.59800000000001</v>
      </c>
      <c r="AZ12" s="6"/>
      <c r="BA12" s="5">
        <v>1670.6320000000001</v>
      </c>
      <c r="BB12" s="5">
        <v>4349.2299999999996</v>
      </c>
      <c r="BC12" s="6"/>
      <c r="BD12" s="10">
        <f t="shared" si="0"/>
        <v>57119.176000000007</v>
      </c>
    </row>
    <row r="13" spans="1:56" x14ac:dyDescent="0.3">
      <c r="A13" s="4">
        <v>45901</v>
      </c>
      <c r="B13" s="5">
        <v>1.8580000000000001</v>
      </c>
      <c r="C13" s="5">
        <v>25.718</v>
      </c>
      <c r="D13" s="5">
        <v>2936.011</v>
      </c>
      <c r="E13" s="5">
        <v>0.69</v>
      </c>
      <c r="F13" s="5">
        <v>180.96799999999999</v>
      </c>
      <c r="G13" s="6"/>
      <c r="H13" s="5">
        <v>0</v>
      </c>
      <c r="I13" s="5">
        <v>0</v>
      </c>
      <c r="J13" s="5">
        <v>789.84100000000001</v>
      </c>
      <c r="K13" s="5">
        <v>4.0789999999999997</v>
      </c>
      <c r="L13" s="5">
        <v>7.9279999999999999</v>
      </c>
      <c r="M13" s="5">
        <v>1.6619999999999999</v>
      </c>
      <c r="N13" s="5">
        <v>9235.2710000000006</v>
      </c>
      <c r="O13" s="5">
        <v>298.89299999999997</v>
      </c>
      <c r="P13" s="6"/>
      <c r="Q13" s="5">
        <v>0</v>
      </c>
      <c r="R13" s="5">
        <v>427.56200000000001</v>
      </c>
      <c r="S13" s="6"/>
      <c r="T13" s="5">
        <v>397.80799999999999</v>
      </c>
      <c r="U13" s="5">
        <v>7.3460000000000001</v>
      </c>
      <c r="V13" s="6"/>
      <c r="W13" s="6"/>
      <c r="X13" s="6"/>
      <c r="Y13" s="5">
        <v>32.765999999999998</v>
      </c>
      <c r="Z13" s="5">
        <v>330.98099999999999</v>
      </c>
      <c r="AA13" s="5">
        <v>16.344000000000001</v>
      </c>
      <c r="AB13" s="6"/>
      <c r="AC13" s="5">
        <v>2.9940000000000002</v>
      </c>
      <c r="AD13" s="5">
        <v>19.044</v>
      </c>
      <c r="AE13" s="5">
        <v>945.43499999999995</v>
      </c>
      <c r="AF13" s="5">
        <v>124.703</v>
      </c>
      <c r="AG13" s="5">
        <v>778.25199999999995</v>
      </c>
      <c r="AH13" s="5">
        <v>3799.962</v>
      </c>
      <c r="AI13" s="5">
        <v>14800</v>
      </c>
      <c r="AJ13" s="5">
        <v>1033.6010000000001</v>
      </c>
      <c r="AK13" s="5">
        <v>7891.8</v>
      </c>
      <c r="AL13" s="5">
        <v>1218.7860000000001</v>
      </c>
      <c r="AM13" s="5">
        <v>13.868</v>
      </c>
      <c r="AN13" s="5">
        <v>2.2069999999999999</v>
      </c>
      <c r="AO13" s="5">
        <v>1165.921</v>
      </c>
      <c r="AP13" s="6"/>
      <c r="AQ13" s="5">
        <v>500.92</v>
      </c>
      <c r="AR13" s="5">
        <v>23.82</v>
      </c>
      <c r="AS13" s="5">
        <v>444.983</v>
      </c>
      <c r="AT13" s="5">
        <v>2384.982</v>
      </c>
      <c r="AU13" s="6"/>
      <c r="AV13" s="6"/>
      <c r="AW13" s="5">
        <v>1292.2339999999999</v>
      </c>
      <c r="AX13" s="5">
        <v>14.592000000000001</v>
      </c>
      <c r="AY13" s="5">
        <v>206.85499999999999</v>
      </c>
      <c r="AZ13" s="6"/>
      <c r="BA13" s="5">
        <v>1429.2049999999999</v>
      </c>
      <c r="BB13" s="5">
        <v>4108.1000000000004</v>
      </c>
      <c r="BC13" s="6"/>
      <c r="BD13" s="10">
        <f t="shared" si="0"/>
        <v>56897.99</v>
      </c>
    </row>
    <row r="14" spans="1:56" x14ac:dyDescent="0.3">
      <c r="A14" s="4">
        <v>45931</v>
      </c>
      <c r="B14" s="5">
        <v>2.13</v>
      </c>
      <c r="C14" s="5">
        <v>31.029</v>
      </c>
      <c r="D14" s="5">
        <v>3095.904</v>
      </c>
      <c r="E14" s="5">
        <v>1.9379999999999999</v>
      </c>
      <c r="F14" s="5">
        <v>38.860999999999997</v>
      </c>
      <c r="G14" s="6"/>
      <c r="H14" s="5">
        <v>0</v>
      </c>
      <c r="I14" s="5">
        <v>0</v>
      </c>
      <c r="J14" s="5">
        <v>809.27099999999996</v>
      </c>
      <c r="K14" s="5">
        <v>3.8069999999999999</v>
      </c>
      <c r="L14" s="5">
        <v>7.9359999999999999</v>
      </c>
      <c r="M14" s="5">
        <v>1.823</v>
      </c>
      <c r="N14" s="5">
        <v>9390.0360000000001</v>
      </c>
      <c r="O14" s="5">
        <v>329.49799999999999</v>
      </c>
      <c r="P14" s="6"/>
      <c r="Q14" s="5">
        <v>0</v>
      </c>
      <c r="R14" s="5">
        <v>491.51299999999998</v>
      </c>
      <c r="S14" s="6"/>
      <c r="T14" s="5">
        <v>303.50099999999998</v>
      </c>
      <c r="U14" s="5">
        <v>6.8150000000000004</v>
      </c>
      <c r="V14" s="6"/>
      <c r="W14" s="6"/>
      <c r="X14" s="6"/>
      <c r="Y14" s="5">
        <v>32.488</v>
      </c>
      <c r="Z14" s="5">
        <v>507.54899999999998</v>
      </c>
      <c r="AA14" s="5">
        <v>15.919</v>
      </c>
      <c r="AB14" s="6"/>
      <c r="AC14" s="5">
        <v>2.9489999999999998</v>
      </c>
      <c r="AD14" s="5">
        <v>22.303999999999998</v>
      </c>
      <c r="AE14" s="5">
        <v>843.52599999999995</v>
      </c>
      <c r="AF14" s="5">
        <v>102.077</v>
      </c>
      <c r="AG14" s="5">
        <v>754.43600000000004</v>
      </c>
      <c r="AH14" s="5">
        <v>3524.739</v>
      </c>
      <c r="AI14" s="5">
        <v>16194</v>
      </c>
      <c r="AJ14" s="5">
        <v>1118.9079999999999</v>
      </c>
      <c r="AK14" s="5">
        <v>10381.700000000001</v>
      </c>
      <c r="AL14" s="5">
        <v>1305.0319999999999</v>
      </c>
      <c r="AM14" s="5">
        <v>21.873000000000001</v>
      </c>
      <c r="AN14" s="5">
        <v>1.2609999999999999</v>
      </c>
      <c r="AO14" s="5">
        <v>1323.37</v>
      </c>
      <c r="AP14" s="6"/>
      <c r="AQ14" s="5">
        <v>471.23500000000001</v>
      </c>
      <c r="AR14" s="5">
        <v>28.832999999999998</v>
      </c>
      <c r="AS14" s="5">
        <v>363.00099999999998</v>
      </c>
      <c r="AT14" s="5">
        <v>2415.66</v>
      </c>
      <c r="AU14" s="6"/>
      <c r="AV14" s="6"/>
      <c r="AW14" s="5">
        <v>1342.0029999999999</v>
      </c>
      <c r="AX14" s="5">
        <v>14.74</v>
      </c>
      <c r="AY14" s="5">
        <v>202.83600000000001</v>
      </c>
      <c r="AZ14" s="6"/>
      <c r="BA14" s="5">
        <v>1618.079</v>
      </c>
      <c r="BB14" s="5">
        <v>4594.95</v>
      </c>
      <c r="BC14" s="6"/>
      <c r="BD14" s="10">
        <f t="shared" si="0"/>
        <v>61717.53</v>
      </c>
    </row>
    <row r="15" spans="1:56" x14ac:dyDescent="0.3">
      <c r="A15" s="4">
        <v>45962</v>
      </c>
      <c r="B15" s="5">
        <v>2.29</v>
      </c>
      <c r="C15" s="5">
        <v>50.167000000000002</v>
      </c>
      <c r="D15" s="5">
        <v>2800.6550000000002</v>
      </c>
      <c r="E15" s="5">
        <v>1.6040000000000001</v>
      </c>
      <c r="F15" s="5">
        <v>28.012</v>
      </c>
      <c r="G15" s="6"/>
      <c r="H15" s="5">
        <v>0</v>
      </c>
      <c r="I15" s="5">
        <v>0</v>
      </c>
      <c r="J15" s="5">
        <v>708.31700000000001</v>
      </c>
      <c r="K15" s="5">
        <v>3.6040000000000001</v>
      </c>
      <c r="L15" s="5">
        <v>6.016</v>
      </c>
      <c r="M15" s="5">
        <v>2.3820000000000001</v>
      </c>
      <c r="N15" s="5">
        <v>9894.9079999999994</v>
      </c>
      <c r="O15" s="5">
        <v>325.82799999999997</v>
      </c>
      <c r="P15" s="6"/>
      <c r="Q15" s="5">
        <v>0</v>
      </c>
      <c r="R15" s="5">
        <v>577.54700000000003</v>
      </c>
      <c r="S15" s="6"/>
      <c r="T15" s="5">
        <v>371.89600000000002</v>
      </c>
      <c r="U15" s="5">
        <v>6.6550000000000002</v>
      </c>
      <c r="V15" s="6"/>
      <c r="W15" s="6"/>
      <c r="X15" s="6"/>
      <c r="Y15" s="5">
        <v>34.139000000000003</v>
      </c>
      <c r="Z15" s="5">
        <v>308.75900000000001</v>
      </c>
      <c r="AA15" s="5">
        <v>22.021000000000001</v>
      </c>
      <c r="AB15" s="6"/>
      <c r="AC15" s="5">
        <v>2.84</v>
      </c>
      <c r="AD15" s="5">
        <v>31.768999999999998</v>
      </c>
      <c r="AE15" s="5">
        <v>826.64700000000005</v>
      </c>
      <c r="AF15" s="5">
        <v>96.238</v>
      </c>
      <c r="AG15" s="5">
        <v>675.84699999999998</v>
      </c>
      <c r="AH15" s="5">
        <v>5148.2780000000002</v>
      </c>
      <c r="AI15" s="5">
        <v>15556</v>
      </c>
      <c r="AJ15" s="5">
        <v>1167.3420000000001</v>
      </c>
      <c r="AK15" s="5">
        <v>10997.2</v>
      </c>
      <c r="AL15" s="5">
        <v>1430.154</v>
      </c>
      <c r="AM15" s="5">
        <v>31.263999999999999</v>
      </c>
      <c r="AN15" s="5">
        <v>0</v>
      </c>
      <c r="AO15" s="5">
        <v>1749.896</v>
      </c>
      <c r="AP15" s="6"/>
      <c r="AQ15" s="5">
        <v>479.05900000000003</v>
      </c>
      <c r="AR15" s="5">
        <v>40.156999999999996</v>
      </c>
      <c r="AS15" s="5">
        <v>500.77</v>
      </c>
      <c r="AT15" s="5">
        <v>2278.58</v>
      </c>
      <c r="AU15" s="6"/>
      <c r="AV15" s="6"/>
      <c r="AW15" s="5">
        <v>1239.154</v>
      </c>
      <c r="AX15" s="5">
        <v>14.541</v>
      </c>
      <c r="AY15" s="5">
        <v>219.87</v>
      </c>
      <c r="AZ15" s="6"/>
      <c r="BA15" s="5">
        <v>1514.653</v>
      </c>
      <c r="BB15" s="5">
        <v>4718.1499999999996</v>
      </c>
      <c r="BC15" s="6"/>
      <c r="BD15" s="10">
        <f t="shared" si="0"/>
        <v>63863.209000000003</v>
      </c>
    </row>
    <row r="16" spans="1:56" x14ac:dyDescent="0.3">
      <c r="A16" s="4">
        <v>45992</v>
      </c>
      <c r="B16" s="5">
        <v>2.0070000000000001</v>
      </c>
      <c r="C16" s="5">
        <v>52.985999999999997</v>
      </c>
      <c r="D16" s="5">
        <v>3067.3470000000002</v>
      </c>
      <c r="E16" s="5">
        <v>1.617</v>
      </c>
      <c r="F16" s="5">
        <v>31.207000000000001</v>
      </c>
      <c r="G16" s="6"/>
      <c r="H16" s="5">
        <v>0</v>
      </c>
      <c r="I16" s="5">
        <v>0</v>
      </c>
      <c r="J16" s="5">
        <v>1043.0170000000001</v>
      </c>
      <c r="K16" s="5">
        <v>3.7160000000000002</v>
      </c>
      <c r="L16" s="5">
        <v>6.4509999999999996</v>
      </c>
      <c r="M16" s="5">
        <v>3.0379999999999998</v>
      </c>
      <c r="N16" s="5">
        <v>10995.053</v>
      </c>
      <c r="O16" s="5">
        <v>339.26</v>
      </c>
      <c r="P16" s="6"/>
      <c r="Q16" s="5">
        <v>0</v>
      </c>
      <c r="R16" s="5">
        <v>672.19200000000001</v>
      </c>
      <c r="S16" s="6"/>
      <c r="T16" s="5">
        <v>399.99200000000002</v>
      </c>
      <c r="U16" s="5">
        <v>7.2560000000000002</v>
      </c>
      <c r="V16" s="6"/>
      <c r="W16" s="6"/>
      <c r="X16" s="6"/>
      <c r="Y16" s="5">
        <v>36.729999999999997</v>
      </c>
      <c r="Z16" s="5">
        <v>246.64599999999999</v>
      </c>
      <c r="AA16" s="5">
        <v>27.151</v>
      </c>
      <c r="AB16" s="6"/>
      <c r="AC16" s="5">
        <v>3.48</v>
      </c>
      <c r="AD16" s="5">
        <v>30.664000000000001</v>
      </c>
      <c r="AE16" s="5">
        <v>871.01300000000003</v>
      </c>
      <c r="AF16" s="5">
        <v>99.034999999999997</v>
      </c>
      <c r="AG16" s="5">
        <v>662.23400000000004</v>
      </c>
      <c r="AH16" s="5">
        <v>4517.1869999999999</v>
      </c>
      <c r="AI16" s="5">
        <v>17033</v>
      </c>
      <c r="AJ16" s="5">
        <v>1363.674</v>
      </c>
      <c r="AK16" s="5">
        <v>12325.1</v>
      </c>
      <c r="AL16" s="5">
        <v>1882.9570000000001</v>
      </c>
      <c r="AM16" s="5">
        <v>33.174999999999997</v>
      </c>
      <c r="AN16" s="5">
        <v>2.67</v>
      </c>
      <c r="AO16" s="5">
        <v>1629.287</v>
      </c>
      <c r="AP16" s="6"/>
      <c r="AQ16" s="5">
        <v>527.13900000000001</v>
      </c>
      <c r="AR16" s="5">
        <v>48.603000000000002</v>
      </c>
      <c r="AS16" s="5">
        <v>426.68900000000002</v>
      </c>
      <c r="AT16" s="5">
        <v>2179.7539999999999</v>
      </c>
      <c r="AU16" s="6"/>
      <c r="AV16" s="6"/>
      <c r="AW16" s="5">
        <v>1227.673</v>
      </c>
      <c r="AX16" s="5">
        <v>14.571</v>
      </c>
      <c r="AY16" s="5">
        <v>240.124</v>
      </c>
      <c r="AZ16" s="6"/>
      <c r="BA16" s="5">
        <v>1582.261</v>
      </c>
      <c r="BB16" s="5">
        <v>6067.45</v>
      </c>
      <c r="BC16" s="6"/>
      <c r="BD16" s="10">
        <f t="shared" si="0"/>
        <v>69703.406000000017</v>
      </c>
    </row>
    <row r="17" spans="55:57" x14ac:dyDescent="0.3">
      <c r="BC17" s="7" t="s">
        <v>109</v>
      </c>
      <c r="BD17" s="8">
        <f>SUM(BD5:BD16)</f>
        <v>748480.89100000006</v>
      </c>
      <c r="BE17" s="9"/>
    </row>
    <row r="18" spans="55:57" x14ac:dyDescent="0.3">
      <c r="BC18" s="11" t="s">
        <v>112</v>
      </c>
      <c r="BD18" s="10">
        <f>BD17/1000</f>
        <v>748.48089100000004</v>
      </c>
    </row>
    <row r="19" spans="55:57" hidden="1" x14ac:dyDescent="0.3">
      <c r="BC19" s="11" t="s">
        <v>110</v>
      </c>
      <c r="BD19" s="10">
        <f>SUM(BD10:BD12)/1000</f>
        <v>174.24665200000001</v>
      </c>
    </row>
    <row r="20" spans="55:57" hidden="1" x14ac:dyDescent="0.3">
      <c r="BC20" s="11" t="s">
        <v>111</v>
      </c>
      <c r="BD20" s="10">
        <f>SUM(BD11:BD13)/1000</f>
        <v>173.10612399999999</v>
      </c>
    </row>
    <row r="21" spans="55:57" x14ac:dyDescent="0.3">
      <c r="BC21" s="11" t="s">
        <v>113</v>
      </c>
      <c r="BD21" s="10">
        <f>(BD5+BD6+BD7+BD8+BD14+BD15+BD16)/1000</f>
        <v>456.68926099999999</v>
      </c>
    </row>
  </sheetData>
  <pageMargins left="0.7" right="0.7" top="0.75" bottom="0.75" header="0.3" footer="0.3"/>
  <pageSetup paperSize="9" orientation="landscape" horizontalDpi="4294967295" verticalDpi="4294967295" r:id="rId1"/>
  <ignoredErrors>
    <ignoredError sqref="A1:BD2 A3:BD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Tarbimine_elekter 010125-311225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Allar</dc:creator>
  <cp:lastModifiedBy>Kuusalu Soojus OÜ</cp:lastModifiedBy>
  <dcterms:created xsi:type="dcterms:W3CDTF">2026-02-09T12:46:23Z</dcterms:created>
  <dcterms:modified xsi:type="dcterms:W3CDTF">2026-08-04T09:36:14Z</dcterms:modified>
</cp:coreProperties>
</file>